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expenses'!$A$1:$E$38</definedName>
    <definedName name="_xlnm.Print_Area" localSheetId="2">'Gifts and Benefits'!$A$1:$E$35</definedName>
    <definedName name="_xlnm.Print_Area" localSheetId="1">Hospitality!$A$1:$F$21</definedName>
    <definedName name="_xlnm.Print_Area" localSheetId="0">Travel!$A$1:$D$73</definedName>
  </definedNames>
  <calcPr calcId="171027"/>
</workbook>
</file>

<file path=xl/calcChain.xml><?xml version="1.0" encoding="utf-8"?>
<calcChain xmlns="http://schemas.openxmlformats.org/spreadsheetml/2006/main">
  <c r="B28" i="3" l="1"/>
  <c r="D25" i="4"/>
  <c r="B14" i="2"/>
  <c r="B4" i="3"/>
  <c r="B3" i="3"/>
  <c r="B2" i="3"/>
  <c r="B4" i="4"/>
  <c r="B3" i="4"/>
  <c r="B2" i="4"/>
  <c r="B64" i="1"/>
  <c r="B51" i="1"/>
  <c r="B17" i="1"/>
  <c r="B65" i="1" l="1"/>
</calcChain>
</file>

<file path=xl/sharedStrings.xml><?xml version="1.0" encoding="utf-8"?>
<sst xmlns="http://schemas.openxmlformats.org/spreadsheetml/2006/main" count="216" uniqueCount="148">
  <si>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</si>
  <si>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</si>
  <si>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</si>
  <si>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</si>
  <si>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</si>
  <si>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</si>
  <si>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</si>
  <si>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</si>
  <si>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</si>
  <si>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</si>
  <si>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</si>
  <si>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</si>
  <si>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</si>
  <si>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</si>
  <si>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</si>
  <si>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</si>
  <si>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</si>
  <si>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</si>
  <si>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</si>
  <si>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</si>
  <si>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</si>
  <si>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</si>
  <si>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</si>
  <si>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</si>
  <si>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</si>
  <si>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</si>
  <si>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</si>
  <si>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</si>
  <si>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</si>
  <si>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</si>
  <si>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</si>
  <si>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</si>
  <si>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ACC</t>
  </si>
  <si>
    <t>Scott Pickering</t>
  </si>
  <si>
    <t>1 July 2017 to 30 June 2018</t>
  </si>
  <si>
    <t xml:space="preserve">1 July 2017 to 30 June 2018 </t>
  </si>
  <si>
    <t>Airfares</t>
  </si>
  <si>
    <t>Wellington</t>
  </si>
  <si>
    <t>Meal</t>
  </si>
  <si>
    <t>Auckland</t>
  </si>
  <si>
    <t>Mobile phone &amp; data charges</t>
  </si>
  <si>
    <t>Invitation as Guest Speaker at Bain &amp; Co conference - 24/08/17</t>
  </si>
  <si>
    <t>Bain &amp; Co</t>
  </si>
  <si>
    <t>Martinborough</t>
  </si>
  <si>
    <t>Accommodation</t>
  </si>
  <si>
    <t>International Travel (including  travel within NZ at beginning and end of overseas trip)</t>
  </si>
  <si>
    <t>Cost (NZ$)
(exc GST)</t>
  </si>
  <si>
    <t>Purpose of trip (eg attending XYZ conference for 3 days)</t>
  </si>
  <si>
    <t xml:space="preserve">Purpose (eg meeting with Minister) </t>
  </si>
  <si>
    <t>Cost ($)
(exc GST)</t>
  </si>
  <si>
    <t>Gifts and Benefits over $50 annual value</t>
  </si>
  <si>
    <t>Description  (e.g. event tickets,  etc)</t>
  </si>
  <si>
    <t>Estimated value (NZ$)
(exc GST)</t>
  </si>
  <si>
    <t xml:space="preserve">Nature </t>
  </si>
  <si>
    <t xml:space="preserve">Comment / explanation </t>
  </si>
  <si>
    <t xml:space="preserve">Purpose (eg visiting district office for two days...) </t>
  </si>
  <si>
    <t>Hotel</t>
  </si>
  <si>
    <t>Rental car</t>
  </si>
  <si>
    <t>Taxi</t>
  </si>
  <si>
    <t>NZIER</t>
  </si>
  <si>
    <t>OnBrand</t>
  </si>
  <si>
    <t>Gift - 1 bottle of Marisco Pinot Noir</t>
  </si>
  <si>
    <t>Dinner for Executive Team off-site meeting (8 attendees)</t>
  </si>
  <si>
    <t>Supplies for Auckland office</t>
  </si>
  <si>
    <t>Deloitte Top 200 Awards and Gala Dinner - 23/11/17</t>
  </si>
  <si>
    <t>Deloitte</t>
  </si>
  <si>
    <t>Stationery</t>
  </si>
  <si>
    <t>NZ Football</t>
  </si>
  <si>
    <t>Ticket and hospitality for All Whites vs Peru - 11/11/17</t>
  </si>
  <si>
    <t>Parking</t>
  </si>
  <si>
    <t>Dundas St</t>
  </si>
  <si>
    <t>Bottle of Veuve Clicquot &amp; Baron Hasselhoff's chocolates</t>
  </si>
  <si>
    <t>Nib NZ Ltd</t>
  </si>
  <si>
    <t>Blues vs Chiefs Corporate box tickets x2 - 02/03/18</t>
  </si>
  <si>
    <t>Parking fees</t>
  </si>
  <si>
    <t>Executive offsite meeting (8 attendees)</t>
  </si>
  <si>
    <t>KPMG</t>
  </si>
  <si>
    <t>Tickets x2 to WOW - 27/09/18</t>
  </si>
  <si>
    <t>ISPS Handa Premiership 2018 Grand Final - 01/04/18</t>
  </si>
  <si>
    <t>Meals</t>
  </si>
  <si>
    <t>Membership renewal</t>
  </si>
  <si>
    <t>The Hugo Group Membership</t>
  </si>
  <si>
    <t>Annual membership fee</t>
  </si>
  <si>
    <t>Visa</t>
  </si>
  <si>
    <t>PwC</t>
  </si>
  <si>
    <t>FINEOS</t>
  </si>
  <si>
    <t>MinterEllisonRuddWatt</t>
  </si>
  <si>
    <t>NZOA</t>
  </si>
  <si>
    <t>No. of items = 14</t>
  </si>
  <si>
    <t>Trains</t>
  </si>
  <si>
    <t>Taxis</t>
  </si>
  <si>
    <t>July 2017</t>
  </si>
  <si>
    <t>3 x one way flights between Auckland and Wellington offices</t>
  </si>
  <si>
    <t>6 x one way flights between Auckland and Wellington offices</t>
  </si>
  <si>
    <t>August 2017</t>
  </si>
  <si>
    <t>September 2017</t>
  </si>
  <si>
    <t>4 x one way flights between Auckland and Wellington offices</t>
  </si>
  <si>
    <t>Taxi (Auckland)</t>
  </si>
  <si>
    <t>Travel to Tauranga to attend AIMS Games event (sponsored by ACC) and visits to seven branch locations in Bay of Plenty and Waikato</t>
  </si>
  <si>
    <t>10 - 14 September 2017</t>
  </si>
  <si>
    <t>October 2017</t>
  </si>
  <si>
    <t>Travel from airport to office with ACC Board Members for meetings</t>
  </si>
  <si>
    <t>November 2017</t>
  </si>
  <si>
    <t>2 - 3 November 2017</t>
  </si>
  <si>
    <t>Attended as ACC guest speaker at HiNZ Conference, Rotorua</t>
  </si>
  <si>
    <t>5 x one way flights between Auckland and Wellington offices</t>
  </si>
  <si>
    <t>December 2017</t>
  </si>
  <si>
    <t>January 2018</t>
  </si>
  <si>
    <t>February 2018</t>
  </si>
  <si>
    <t>7 x one way flights between Auckland and Wellington offices</t>
  </si>
  <si>
    <t>Airport parking - required at short notice due to changes in schedule during Auckland airport fuel shortage</t>
  </si>
  <si>
    <t>March 2018</t>
  </si>
  <si>
    <t>One night accommodation in Hamilton for regional ACC Board meetings and site visits</t>
  </si>
  <si>
    <t>April 2018</t>
  </si>
  <si>
    <t>May 2018</t>
  </si>
  <si>
    <t>Parking fees (airport)</t>
  </si>
  <si>
    <t>7 - 8 June 2018</t>
  </si>
  <si>
    <t>Travel from Auckland to Whangarei (one night) for injury prevention event and two branch visits (Whangarei and Counties)</t>
  </si>
  <si>
    <t>June 2018</t>
  </si>
  <si>
    <t>Fare difference for flight changed in June; subsequently cancelled and to be refunded in July 2018</t>
  </si>
  <si>
    <t>Trip to Dublin, New York, Boston and San Francisco to undertake key supplier relationship meetings and meet with health technology experts. 12 nights accommodation included.</t>
  </si>
  <si>
    <t xml:space="preserve">27 April - 11 May 2018 </t>
  </si>
  <si>
    <t>Parking at Te Papa while at speaking engagement - Customer Panel conference</t>
  </si>
  <si>
    <t>Taxis to and between speaking engagements in Wellington</t>
  </si>
  <si>
    <t>Taxi in Wellington between two speaking engagements on disability issues</t>
  </si>
  <si>
    <t>Travel to evening business meeting in Wellington</t>
  </si>
  <si>
    <t>Hosting independent Committee member for a business dinner</t>
  </si>
  <si>
    <t>Flights &amp; accommodation provided in lieu of payment</t>
  </si>
  <si>
    <t>Hosted for dinner while on overseas trip - 3 May 2018</t>
  </si>
  <si>
    <t>Hosted for dinner while on overseas trip - 30 April 2018</t>
  </si>
  <si>
    <t>Corporate Governance Symposium - 14/08/18</t>
  </si>
  <si>
    <t>Dinner with NZ Orthopaedic Chief Executive, Presidents &amp; representatives - 14/06/18</t>
  </si>
  <si>
    <t>Accommodation and conference costs</t>
  </si>
  <si>
    <t>Executive offsite planning session  (8 attendees)</t>
  </si>
  <si>
    <t>Parking at Auckland University for Tupu Toa speaking engagement</t>
  </si>
  <si>
    <t>Dinner meeting with Board member (2 attendees)</t>
  </si>
  <si>
    <t>Introductory lunch meeting with new Board member (2 attendees)</t>
  </si>
  <si>
    <t>Breakfast with Chief Customer Officer ahead of Board meeting (2 attendees)</t>
  </si>
  <si>
    <t>Accommodation, meal and conference costs</t>
  </si>
  <si>
    <t>Venue parking for speaking engagement (#myidentity)</t>
  </si>
  <si>
    <t>Venue parking in Auckland while attending Business Leaders Health and Safety Forum meeting</t>
  </si>
  <si>
    <t>Total of July 2017 to June 2018 usage charges</t>
  </si>
  <si>
    <t>Dinner (2 attendees)</t>
  </si>
  <si>
    <t>Provisionally accepted; final travel arrangements TBC</t>
  </si>
  <si>
    <t>Global Insurance CEO Summit - November 2018</t>
  </si>
  <si>
    <t>Shared with office team</t>
  </si>
  <si>
    <t>Function ticket - AGM and dinner - 29/08/17</t>
  </si>
  <si>
    <t>Institute of Directors annual membership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</si>
</sst>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&quot;$&quot;#,##0.00"/>
  </numFmts>
  <fonts count="1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5" fontId="0" fillId="0" borderId="9" xfId="0" applyNumberFormat="1" applyBorder="1" applyAlignment="1">
      <alignment vertical="top" wrapText="1"/>
    </xf>
    <xf numFmtId="6" fontId="0" fillId="0" borderId="0" xfId="0" applyNumberFormat="1" applyBorder="1" applyAlignment="1">
      <alignment wrapText="1"/>
    </xf>
    <xf numFmtId="15" fontId="0" fillId="0" borderId="9" xfId="0" applyNumberFormat="1" applyFont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17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5" fontId="0" fillId="0" borderId="9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  <xf numFmtId="15" fontId="0" fillId="0" borderId="9" xfId="0" applyNumberFormat="1" applyFont="1" applyFill="1" applyBorder="1" applyAlignment="1">
      <alignment wrapText="1"/>
    </xf>
    <xf numFmtId="6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15" fontId="0" fillId="0" borderId="9" xfId="0" applyNumberFormat="1" applyFill="1" applyBorder="1" applyAlignment="1">
      <alignment wrapText="1"/>
    </xf>
    <xf numFmtId="6" fontId="0" fillId="0" borderId="0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15" fontId="0" fillId="0" borderId="9" xfId="0" applyNumberFormat="1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5" fontId="0" fillId="0" borderId="0" xfId="0" applyNumberFormat="1" applyFont="1" applyAlignment="1">
      <alignment wrapText="1"/>
    </xf>
    <xf numFmtId="6" fontId="0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6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49" fontId="0" fillId="0" borderId="9" xfId="0" applyNumberFormat="1" applyBorder="1" applyAlignment="1">
      <alignment horizontal="right" wrapText="1"/>
    </xf>
    <xf numFmtId="6" fontId="18" fillId="0" borderId="0" xfId="0" applyNumberFormat="1" applyFont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49" fontId="0" fillId="0" borderId="9" xfId="0" applyNumberForma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4" width="27.5703125" style="1" customWidth="1"/>
    <col min="5" max="5" width="9.140625" style="1"/>
    <col min="6" max="6" width="11.5703125" style="1" customWidth="1"/>
    <col min="7" max="16384" width="9.140625" style="1"/>
  </cols>
  <sheetData>
    <row r="1" spans="1:4" ht="36" customHeight="1" x14ac:dyDescent="0.2">
      <c r="A1" s="156" t="s">
        <v>23</v>
      </c>
      <c r="B1" s="156"/>
      <c r="C1" s="156"/>
      <c r="D1" s="156"/>
    </row>
    <row r="2" spans="1:4" ht="36" customHeight="1" x14ac:dyDescent="0.2">
      <c r="A2" s="49" t="s">
        <v>8</v>
      </c>
      <c r="B2" s="161" t="s">
        <v>32</v>
      </c>
      <c r="C2" s="161"/>
      <c r="D2" s="161"/>
    </row>
    <row r="3" spans="1:4" ht="36" customHeight="1" x14ac:dyDescent="0.2">
      <c r="A3" s="49" t="s">
        <v>9</v>
      </c>
      <c r="B3" s="162" t="s">
        <v>33</v>
      </c>
      <c r="C3" s="162"/>
      <c r="D3" s="162"/>
    </row>
    <row r="4" spans="1:4" ht="36" customHeight="1" x14ac:dyDescent="0.2">
      <c r="A4" s="49" t="s">
        <v>3</v>
      </c>
      <c r="B4" s="162" t="s">
        <v>35</v>
      </c>
      <c r="C4" s="162"/>
      <c r="D4" s="162"/>
    </row>
    <row r="5" spans="1:4" s="3" customFormat="1" ht="36" customHeight="1" x14ac:dyDescent="0.2">
      <c r="A5" s="163" t="s">
        <v>10</v>
      </c>
      <c r="B5" s="164"/>
      <c r="C5" s="164"/>
      <c r="D5" s="164"/>
    </row>
    <row r="6" spans="1:4" s="3" customFormat="1" ht="35.25" customHeight="1" x14ac:dyDescent="0.2">
      <c r="A6" s="165" t="s">
        <v>29</v>
      </c>
      <c r="B6" s="166"/>
      <c r="C6" s="166"/>
      <c r="D6" s="166"/>
    </row>
    <row r="7" spans="1:4" s="4" customFormat="1" ht="19.5" customHeight="1" x14ac:dyDescent="0.2">
      <c r="A7" s="159" t="s">
        <v>45</v>
      </c>
      <c r="B7" s="160"/>
      <c r="C7" s="160"/>
      <c r="D7" s="160"/>
    </row>
    <row r="8" spans="1:4" s="42" customFormat="1" ht="38.25" x14ac:dyDescent="0.2">
      <c r="A8" s="40" t="s">
        <v>24</v>
      </c>
      <c r="B8" s="41" t="s">
        <v>46</v>
      </c>
      <c r="C8" s="41" t="s">
        <v>47</v>
      </c>
      <c r="D8" s="41" t="s">
        <v>18</v>
      </c>
    </row>
    <row r="9" spans="1:4" ht="25.5" customHeight="1" x14ac:dyDescent="0.2">
      <c r="A9" s="178" t="s">
        <v>121</v>
      </c>
      <c r="B9" s="104">
        <v>12946</v>
      </c>
      <c r="C9" s="177" t="s">
        <v>120</v>
      </c>
      <c r="D9" s="63" t="s">
        <v>36</v>
      </c>
    </row>
    <row r="10" spans="1:4" ht="12.75" customHeight="1" x14ac:dyDescent="0.2">
      <c r="A10" s="172"/>
      <c r="B10" s="145">
        <v>20</v>
      </c>
      <c r="C10" s="174"/>
      <c r="D10" s="144" t="s">
        <v>83</v>
      </c>
    </row>
    <row r="11" spans="1:4" ht="12.75" customHeight="1" x14ac:dyDescent="0.2">
      <c r="A11" s="172"/>
      <c r="B11" s="145">
        <v>7122</v>
      </c>
      <c r="C11" s="174"/>
      <c r="D11" s="149" t="s">
        <v>56</v>
      </c>
    </row>
    <row r="12" spans="1:4" x14ac:dyDescent="0.2">
      <c r="A12" s="172"/>
      <c r="B12" s="104">
        <v>1515</v>
      </c>
      <c r="C12" s="174"/>
      <c r="D12" s="139" t="s">
        <v>79</v>
      </c>
    </row>
    <row r="13" spans="1:4" x14ac:dyDescent="0.2">
      <c r="A13" s="172"/>
      <c r="B13" s="104">
        <v>520</v>
      </c>
      <c r="C13" s="174"/>
      <c r="D13" s="140" t="s">
        <v>89</v>
      </c>
    </row>
    <row r="14" spans="1:4" x14ac:dyDescent="0.2">
      <c r="A14" s="172"/>
      <c r="B14" s="104">
        <v>999</v>
      </c>
      <c r="C14" s="174"/>
      <c r="D14" s="141" t="s">
        <v>90</v>
      </c>
    </row>
    <row r="15" spans="1:4" x14ac:dyDescent="0.2">
      <c r="A15" s="11"/>
      <c r="B15" s="63"/>
      <c r="C15" s="63"/>
      <c r="D15" s="63"/>
    </row>
    <row r="16" spans="1:4" hidden="1" x14ac:dyDescent="0.2">
      <c r="A16" s="11"/>
      <c r="B16" s="63"/>
      <c r="C16" s="63"/>
      <c r="D16" s="63"/>
    </row>
    <row r="17" spans="1:4" ht="19.5" customHeight="1" x14ac:dyDescent="0.2">
      <c r="A17" s="62" t="s">
        <v>4</v>
      </c>
      <c r="B17" s="67">
        <f>SUM(B9:B16)</f>
        <v>23122</v>
      </c>
      <c r="C17" s="63"/>
      <c r="D17" s="63"/>
    </row>
    <row r="18" spans="1:4" s="4" customFormat="1" ht="19.5" customHeight="1" x14ac:dyDescent="0.2">
      <c r="A18" s="167" t="s">
        <v>16</v>
      </c>
      <c r="B18" s="168"/>
      <c r="C18" s="168"/>
      <c r="D18" s="6"/>
    </row>
    <row r="19" spans="1:4" s="42" customFormat="1" ht="37.5" customHeight="1" x14ac:dyDescent="0.2">
      <c r="A19" s="40" t="s">
        <v>24</v>
      </c>
      <c r="B19" s="41" t="s">
        <v>49</v>
      </c>
      <c r="C19" s="41" t="s">
        <v>55</v>
      </c>
      <c r="D19" s="41" t="s">
        <v>17</v>
      </c>
    </row>
    <row r="20" spans="1:4" ht="38.25" x14ac:dyDescent="0.2">
      <c r="A20" s="152" t="s">
        <v>91</v>
      </c>
      <c r="B20" s="104">
        <v>559</v>
      </c>
      <c r="C20" s="99" t="s">
        <v>92</v>
      </c>
      <c r="D20" s="99" t="s">
        <v>36</v>
      </c>
    </row>
    <row r="21" spans="1:4" s="130" customFormat="1" ht="38.25" x14ac:dyDescent="0.2">
      <c r="A21" s="152" t="s">
        <v>94</v>
      </c>
      <c r="B21" s="129">
        <v>1287</v>
      </c>
      <c r="C21" s="150" t="s">
        <v>93</v>
      </c>
      <c r="D21" s="8" t="s">
        <v>36</v>
      </c>
    </row>
    <row r="22" spans="1:4" s="127" customFormat="1" ht="38.25" x14ac:dyDescent="0.2">
      <c r="A22" s="152" t="s">
        <v>95</v>
      </c>
      <c r="B22" s="153">
        <v>714</v>
      </c>
      <c r="C22" s="150" t="s">
        <v>96</v>
      </c>
      <c r="D22" s="126"/>
    </row>
    <row r="23" spans="1:4" ht="38.25" x14ac:dyDescent="0.2">
      <c r="A23" s="110">
        <v>42982</v>
      </c>
      <c r="B23" s="104">
        <v>31</v>
      </c>
      <c r="C23" s="122" t="s">
        <v>101</v>
      </c>
      <c r="D23" s="122" t="s">
        <v>58</v>
      </c>
    </row>
    <row r="24" spans="1:4" ht="25.5" customHeight="1" x14ac:dyDescent="0.2">
      <c r="A24" s="171" t="s">
        <v>99</v>
      </c>
      <c r="B24" s="104">
        <v>170</v>
      </c>
      <c r="C24" s="179" t="s">
        <v>98</v>
      </c>
      <c r="D24" s="111" t="s">
        <v>36</v>
      </c>
    </row>
    <row r="25" spans="1:4" x14ac:dyDescent="0.2">
      <c r="A25" s="172"/>
      <c r="B25" s="104">
        <v>443</v>
      </c>
      <c r="C25" s="179"/>
      <c r="D25" s="1" t="s">
        <v>56</v>
      </c>
    </row>
    <row r="26" spans="1:4" x14ac:dyDescent="0.2">
      <c r="A26" s="172"/>
      <c r="B26" s="104">
        <v>210</v>
      </c>
      <c r="C26" s="179"/>
      <c r="D26" s="111" t="s">
        <v>57</v>
      </c>
    </row>
    <row r="27" spans="1:4" s="130" customFormat="1" x14ac:dyDescent="0.2">
      <c r="A27" s="172"/>
      <c r="B27" s="129">
        <v>57</v>
      </c>
      <c r="C27" s="174"/>
      <c r="D27" s="8" t="s">
        <v>97</v>
      </c>
    </row>
    <row r="28" spans="1:4" s="130" customFormat="1" x14ac:dyDescent="0.2">
      <c r="A28" s="172"/>
      <c r="B28" s="129">
        <v>29</v>
      </c>
      <c r="C28" s="174"/>
      <c r="D28" s="8" t="s">
        <v>38</v>
      </c>
    </row>
    <row r="29" spans="1:4" ht="38.25" x14ac:dyDescent="0.2">
      <c r="A29" s="152" t="s">
        <v>100</v>
      </c>
      <c r="B29" s="104">
        <v>986</v>
      </c>
      <c r="C29" s="150" t="s">
        <v>93</v>
      </c>
      <c r="D29" s="115" t="s">
        <v>36</v>
      </c>
    </row>
    <row r="30" spans="1:4" s="130" customFormat="1" x14ac:dyDescent="0.2">
      <c r="A30" s="171" t="s">
        <v>103</v>
      </c>
      <c r="B30" s="129">
        <v>452</v>
      </c>
      <c r="C30" s="173" t="s">
        <v>104</v>
      </c>
      <c r="D30" s="8" t="s">
        <v>36</v>
      </c>
    </row>
    <row r="31" spans="1:4" x14ac:dyDescent="0.2">
      <c r="A31" s="172"/>
      <c r="B31" s="104">
        <v>148</v>
      </c>
      <c r="C31" s="174"/>
      <c r="D31" s="124" t="s">
        <v>44</v>
      </c>
    </row>
    <row r="32" spans="1:4" x14ac:dyDescent="0.2">
      <c r="A32" s="172"/>
      <c r="B32" s="104">
        <v>50</v>
      </c>
      <c r="C32" s="174"/>
      <c r="D32" s="124" t="s">
        <v>57</v>
      </c>
    </row>
    <row r="33" spans="1:4" s="130" customFormat="1" ht="38.25" x14ac:dyDescent="0.2">
      <c r="A33" s="152" t="s">
        <v>102</v>
      </c>
      <c r="B33" s="129">
        <v>608</v>
      </c>
      <c r="C33" s="150" t="s">
        <v>96</v>
      </c>
      <c r="D33" s="8" t="s">
        <v>36</v>
      </c>
    </row>
    <row r="34" spans="1:4" s="130" customFormat="1" ht="38.25" x14ac:dyDescent="0.2">
      <c r="A34" s="152" t="s">
        <v>106</v>
      </c>
      <c r="B34" s="129">
        <v>922</v>
      </c>
      <c r="C34" s="150" t="s">
        <v>105</v>
      </c>
      <c r="D34" s="8" t="s">
        <v>36</v>
      </c>
    </row>
    <row r="35" spans="1:4" s="130" customFormat="1" ht="38.25" x14ac:dyDescent="0.2">
      <c r="A35" s="152" t="s">
        <v>107</v>
      </c>
      <c r="B35" s="129">
        <v>549</v>
      </c>
      <c r="C35" s="150" t="s">
        <v>92</v>
      </c>
      <c r="D35" s="8" t="s">
        <v>36</v>
      </c>
    </row>
    <row r="36" spans="1:4" s="130" customFormat="1" ht="38.25" x14ac:dyDescent="0.2">
      <c r="A36" s="152" t="s">
        <v>108</v>
      </c>
      <c r="B36" s="129">
        <v>1554</v>
      </c>
      <c r="C36" s="150" t="s">
        <v>109</v>
      </c>
      <c r="D36" s="8" t="s">
        <v>36</v>
      </c>
    </row>
    <row r="37" spans="1:4" s="130" customFormat="1" ht="51" x14ac:dyDescent="0.2">
      <c r="A37" s="128">
        <v>43152</v>
      </c>
      <c r="B37" s="129">
        <v>70</v>
      </c>
      <c r="C37" s="8" t="s">
        <v>110</v>
      </c>
      <c r="D37" s="8" t="s">
        <v>74</v>
      </c>
    </row>
    <row r="38" spans="1:4" s="130" customFormat="1" ht="38.25" x14ac:dyDescent="0.2">
      <c r="A38" s="152" t="s">
        <v>111</v>
      </c>
      <c r="B38" s="129">
        <v>1388</v>
      </c>
      <c r="C38" s="150" t="s">
        <v>93</v>
      </c>
      <c r="D38" s="8" t="s">
        <v>36</v>
      </c>
    </row>
    <row r="39" spans="1:4" s="130" customFormat="1" ht="38.25" x14ac:dyDescent="0.2">
      <c r="A39" s="128">
        <v>43187</v>
      </c>
      <c r="B39" s="129">
        <v>170</v>
      </c>
      <c r="C39" s="8" t="s">
        <v>112</v>
      </c>
      <c r="D39" s="8" t="s">
        <v>56</v>
      </c>
    </row>
    <row r="40" spans="1:4" s="130" customFormat="1" ht="38.25" x14ac:dyDescent="0.2">
      <c r="A40" s="152" t="s">
        <v>113</v>
      </c>
      <c r="B40" s="129">
        <v>1303</v>
      </c>
      <c r="C40" s="150" t="s">
        <v>93</v>
      </c>
      <c r="D40" s="8" t="s">
        <v>36</v>
      </c>
    </row>
    <row r="41" spans="1:4" s="130" customFormat="1" ht="38.25" x14ac:dyDescent="0.2">
      <c r="A41" s="152" t="s">
        <v>114</v>
      </c>
      <c r="B41" s="129">
        <v>969</v>
      </c>
      <c r="C41" s="150" t="s">
        <v>96</v>
      </c>
      <c r="D41" s="8" t="s">
        <v>36</v>
      </c>
    </row>
    <row r="42" spans="1:4" s="130" customFormat="1" x14ac:dyDescent="0.2">
      <c r="A42" s="171" t="s">
        <v>116</v>
      </c>
      <c r="B42" s="129">
        <v>50</v>
      </c>
      <c r="C42" s="175" t="s">
        <v>117</v>
      </c>
      <c r="D42" s="8" t="s">
        <v>115</v>
      </c>
    </row>
    <row r="43" spans="1:4" s="130" customFormat="1" x14ac:dyDescent="0.2">
      <c r="A43" s="172"/>
      <c r="B43" s="129">
        <v>262</v>
      </c>
      <c r="C43" s="176"/>
      <c r="D43" s="8" t="s">
        <v>36</v>
      </c>
    </row>
    <row r="44" spans="1:4" s="130" customFormat="1" x14ac:dyDescent="0.2">
      <c r="A44" s="172"/>
      <c r="B44" s="129">
        <v>160</v>
      </c>
      <c r="C44" s="176"/>
      <c r="D44" s="8" t="s">
        <v>56</v>
      </c>
    </row>
    <row r="45" spans="1:4" s="130" customFormat="1" x14ac:dyDescent="0.2">
      <c r="A45" s="172"/>
      <c r="B45" s="129">
        <v>78</v>
      </c>
      <c r="C45" s="176"/>
      <c r="D45" s="8" t="s">
        <v>57</v>
      </c>
    </row>
    <row r="46" spans="1:4" s="130" customFormat="1" ht="38.25" x14ac:dyDescent="0.2">
      <c r="A46" s="152" t="s">
        <v>118</v>
      </c>
      <c r="B46" s="129">
        <v>1281</v>
      </c>
      <c r="C46" s="150" t="s">
        <v>105</v>
      </c>
      <c r="D46" s="8" t="s">
        <v>36</v>
      </c>
    </row>
    <row r="47" spans="1:4" s="130" customFormat="1" ht="51" x14ac:dyDescent="0.2">
      <c r="A47" s="128">
        <v>43273</v>
      </c>
      <c r="B47" s="129">
        <v>38</v>
      </c>
      <c r="C47" s="8" t="s">
        <v>119</v>
      </c>
      <c r="D47" s="8" t="s">
        <v>36</v>
      </c>
    </row>
    <row r="48" spans="1:4" s="130" customFormat="1" x14ac:dyDescent="0.2">
      <c r="A48" s="128"/>
      <c r="B48" s="129"/>
      <c r="C48" s="8"/>
      <c r="D48" s="8"/>
    </row>
    <row r="49" spans="1:4" x14ac:dyDescent="0.2">
      <c r="A49" s="11"/>
      <c r="B49" s="63"/>
      <c r="C49" s="63"/>
      <c r="D49" s="63"/>
    </row>
    <row r="50" spans="1:4" hidden="1" x14ac:dyDescent="0.2">
      <c r="A50" s="11"/>
      <c r="B50" s="63"/>
      <c r="C50" s="63"/>
      <c r="D50" s="63"/>
    </row>
    <row r="51" spans="1:4" ht="19.5" customHeight="1" x14ac:dyDescent="0.2">
      <c r="A51" s="62" t="s">
        <v>4</v>
      </c>
      <c r="B51" s="68">
        <f>SUM(B20:B50)</f>
        <v>14538</v>
      </c>
      <c r="C51" s="63"/>
      <c r="D51" s="63"/>
    </row>
    <row r="52" spans="1:4" ht="19.5" customHeight="1" x14ac:dyDescent="0.2">
      <c r="A52" s="169" t="s">
        <v>15</v>
      </c>
      <c r="B52" s="170"/>
      <c r="C52" s="170"/>
      <c r="D52" s="45"/>
    </row>
    <row r="53" spans="1:4" s="43" customFormat="1" ht="25.5" customHeight="1" x14ac:dyDescent="0.2">
      <c r="A53" s="40" t="s">
        <v>0</v>
      </c>
      <c r="B53" s="41" t="s">
        <v>49</v>
      </c>
      <c r="C53" s="41" t="s">
        <v>48</v>
      </c>
      <c r="D53" s="41" t="s">
        <v>11</v>
      </c>
    </row>
    <row r="54" spans="1:4" ht="12.75" customHeight="1" x14ac:dyDescent="0.2">
      <c r="A54" s="103"/>
      <c r="B54" s="104"/>
      <c r="C54" s="122"/>
      <c r="D54" s="122"/>
    </row>
    <row r="55" spans="1:4" ht="25.5" x14ac:dyDescent="0.2">
      <c r="A55" s="103">
        <v>42985</v>
      </c>
      <c r="B55" s="104">
        <v>22</v>
      </c>
      <c r="C55" s="63" t="s">
        <v>123</v>
      </c>
      <c r="D55" s="63" t="s">
        <v>58</v>
      </c>
    </row>
    <row r="56" spans="1:4" ht="38.25" x14ac:dyDescent="0.2">
      <c r="A56" s="103">
        <v>43068</v>
      </c>
      <c r="B56" s="104">
        <v>5</v>
      </c>
      <c r="C56" s="150" t="s">
        <v>134</v>
      </c>
      <c r="D56" s="150" t="s">
        <v>69</v>
      </c>
    </row>
    <row r="57" spans="1:4" ht="38.25" x14ac:dyDescent="0.2">
      <c r="A57" s="131">
        <v>43146</v>
      </c>
      <c r="B57" s="104">
        <v>22</v>
      </c>
      <c r="C57" s="138" t="s">
        <v>124</v>
      </c>
      <c r="D57" s="138" t="s">
        <v>58</v>
      </c>
    </row>
    <row r="58" spans="1:4" ht="25.5" x14ac:dyDescent="0.2">
      <c r="A58" s="131">
        <v>43160</v>
      </c>
      <c r="B58" s="104">
        <v>18</v>
      </c>
      <c r="C58" s="150" t="s">
        <v>139</v>
      </c>
      <c r="D58" s="150" t="s">
        <v>69</v>
      </c>
    </row>
    <row r="59" spans="1:4" ht="51" x14ac:dyDescent="0.2">
      <c r="A59" s="131">
        <v>43257</v>
      </c>
      <c r="B59" s="104">
        <v>22</v>
      </c>
      <c r="C59" s="150" t="s">
        <v>140</v>
      </c>
      <c r="D59" s="150" t="s">
        <v>69</v>
      </c>
    </row>
    <row r="60" spans="1:4" ht="25.5" x14ac:dyDescent="0.2">
      <c r="A60" s="131">
        <v>43276</v>
      </c>
      <c r="B60" s="104">
        <v>17</v>
      </c>
      <c r="C60" s="147" t="s">
        <v>125</v>
      </c>
      <c r="D60" s="150" t="s">
        <v>58</v>
      </c>
    </row>
    <row r="61" spans="1:4" ht="38.25" x14ac:dyDescent="0.2">
      <c r="A61" s="103">
        <v>43279</v>
      </c>
      <c r="B61" s="104">
        <v>9</v>
      </c>
      <c r="C61" s="63" t="s">
        <v>122</v>
      </c>
      <c r="D61" s="63" t="s">
        <v>69</v>
      </c>
    </row>
    <row r="62" spans="1:4" ht="12.75" customHeight="1" x14ac:dyDescent="0.2">
      <c r="A62" s="11"/>
      <c r="B62" s="63"/>
      <c r="C62" s="63"/>
      <c r="D62" s="63"/>
    </row>
    <row r="63" spans="1:4" ht="12.75" hidden="1" customHeight="1" x14ac:dyDescent="0.2">
      <c r="A63" s="11"/>
      <c r="B63" s="63"/>
      <c r="C63" s="63"/>
      <c r="D63" s="63"/>
    </row>
    <row r="64" spans="1:4" ht="19.5" customHeight="1" x14ac:dyDescent="0.2">
      <c r="A64" s="62" t="s">
        <v>4</v>
      </c>
      <c r="B64" s="68">
        <f>SUM(B55:B63)</f>
        <v>115</v>
      </c>
      <c r="C64" s="63"/>
      <c r="D64" s="63"/>
    </row>
    <row r="65" spans="1:4" s="8" customFormat="1" ht="34.5" customHeight="1" x14ac:dyDescent="0.2">
      <c r="A65" s="44" t="s">
        <v>7</v>
      </c>
      <c r="B65" s="69">
        <f>B17+B51+B64</f>
        <v>37775</v>
      </c>
      <c r="C65" s="9"/>
      <c r="D65" s="9"/>
    </row>
    <row r="66" spans="1:4" s="63" customFormat="1" x14ac:dyDescent="0.2">
      <c r="B66" s="59"/>
      <c r="C66" s="60"/>
      <c r="D66" s="60"/>
    </row>
    <row r="67" spans="1:4" s="65" customFormat="1" x14ac:dyDescent="0.2">
      <c r="A67" s="47"/>
      <c r="B67" s="3"/>
    </row>
    <row r="68" spans="1:4" s="65" customFormat="1" ht="12.6" customHeight="1" x14ac:dyDescent="0.2">
      <c r="A68" s="157"/>
      <c r="B68" s="157"/>
      <c r="C68" s="157"/>
    </row>
    <row r="69" spans="1:4" s="63" customFormat="1" ht="12.95" customHeight="1" x14ac:dyDescent="0.2">
      <c r="A69" s="158"/>
      <c r="B69" s="158"/>
      <c r="C69" s="158"/>
    </row>
    <row r="70" spans="1:4" x14ac:dyDescent="0.2">
      <c r="A70" s="55"/>
      <c r="B70" s="56"/>
      <c r="C70" s="63"/>
      <c r="D70" s="63"/>
    </row>
    <row r="71" spans="1:4" x14ac:dyDescent="0.2">
      <c r="A71" s="78"/>
      <c r="B71" s="56"/>
      <c r="C71" s="97"/>
      <c r="D71" s="97"/>
    </row>
    <row r="72" spans="1:4" x14ac:dyDescent="0.2">
      <c r="A72" s="78"/>
      <c r="B72" s="56"/>
      <c r="C72" s="76"/>
      <c r="D72" s="76"/>
    </row>
    <row r="73" spans="1:4" x14ac:dyDescent="0.2">
      <c r="A73" s="155"/>
      <c r="B73" s="155"/>
      <c r="C73" s="155"/>
      <c r="D73" s="155"/>
    </row>
    <row r="74" spans="1:4" x14ac:dyDescent="0.2">
      <c r="A74" s="39"/>
      <c r="B74" s="63"/>
      <c r="C74" s="63"/>
      <c r="D74" s="63"/>
    </row>
    <row r="75" spans="1:4" x14ac:dyDescent="0.2">
      <c r="A75" s="39"/>
      <c r="B75" s="63"/>
      <c r="C75" s="63"/>
      <c r="D75" s="63"/>
    </row>
    <row r="76" spans="1:4" x14ac:dyDescent="0.2">
      <c r="A76" s="39"/>
      <c r="B76" s="63"/>
      <c r="C76" s="63"/>
      <c r="D76" s="63"/>
    </row>
    <row r="77" spans="1:4" x14ac:dyDescent="0.2">
      <c r="A77" s="39"/>
      <c r="B77" s="63"/>
      <c r="C77" s="63"/>
      <c r="D77" s="63"/>
    </row>
    <row r="78" spans="1:4" x14ac:dyDescent="0.2">
      <c r="A78" s="39"/>
      <c r="B78" s="63"/>
      <c r="C78" s="63"/>
      <c r="D78" s="63"/>
    </row>
    <row r="79" spans="1:4" x14ac:dyDescent="0.2">
      <c r="A79" s="39"/>
      <c r="B79" s="63"/>
      <c r="C79" s="63"/>
      <c r="D79" s="63"/>
    </row>
    <row r="80" spans="1:4" x14ac:dyDescent="0.2">
      <c r="A80" s="39"/>
      <c r="B80" s="63"/>
      <c r="C80" s="63"/>
      <c r="D80" s="63"/>
    </row>
    <row r="81" spans="1:4" x14ac:dyDescent="0.2">
      <c r="A81" s="39"/>
      <c r="B81" s="63"/>
      <c r="C81" s="63"/>
      <c r="D81" s="63"/>
    </row>
    <row r="82" spans="1:4" x14ac:dyDescent="0.2">
      <c r="A82" s="39"/>
      <c r="B82" s="63"/>
      <c r="C82" s="63"/>
      <c r="D82" s="63"/>
    </row>
    <row r="83" spans="1:4" x14ac:dyDescent="0.2">
      <c r="A83" s="39"/>
      <c r="B83" s="63"/>
      <c r="C83" s="63"/>
      <c r="D83" s="63"/>
    </row>
    <row r="84" spans="1:4" x14ac:dyDescent="0.2">
      <c r="A84" s="39"/>
      <c r="B84" s="63"/>
      <c r="C84" s="63"/>
      <c r="D84" s="63"/>
    </row>
  </sheetData>
  <mergeCells count="20">
    <mergeCell ref="C9:C14"/>
    <mergeCell ref="A9:A14"/>
    <mergeCell ref="A24:A28"/>
    <mergeCell ref="C24:C28"/>
    <mergeCell ref="A73:D73"/>
    <mergeCell ref="A1:D1"/>
    <mergeCell ref="A68:C68"/>
    <mergeCell ref="A69:C69"/>
    <mergeCell ref="A7:D7"/>
    <mergeCell ref="B2:D2"/>
    <mergeCell ref="B3:D3"/>
    <mergeCell ref="B4:D4"/>
    <mergeCell ref="A5:D5"/>
    <mergeCell ref="A6:D6"/>
    <mergeCell ref="A18:C18"/>
    <mergeCell ref="A52:C52"/>
    <mergeCell ref="A30:A32"/>
    <mergeCell ref="C30:C32"/>
    <mergeCell ref="A42:A45"/>
    <mergeCell ref="C42:C4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7" zoomScaleNormal="100" workbookViewId="0">
      <selection activeCell="D25" sqref="D25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82" t="s">
        <v>23</v>
      </c>
      <c r="B1" s="182"/>
      <c r="C1" s="182"/>
      <c r="D1" s="182"/>
      <c r="E1" s="182"/>
      <c r="F1" s="182"/>
    </row>
    <row r="2" spans="1:7" ht="36" customHeight="1" x14ac:dyDescent="0.2">
      <c r="A2" s="49" t="s">
        <v>8</v>
      </c>
      <c r="B2" s="161" t="s">
        <v>32</v>
      </c>
      <c r="C2" s="161"/>
      <c r="D2" s="161"/>
      <c r="E2" s="161"/>
      <c r="F2" s="161"/>
      <c r="G2" s="50"/>
    </row>
    <row r="3" spans="1:7" ht="36" customHeight="1" x14ac:dyDescent="0.2">
      <c r="A3" s="49" t="s">
        <v>9</v>
      </c>
      <c r="B3" s="162" t="s">
        <v>33</v>
      </c>
      <c r="C3" s="162"/>
      <c r="D3" s="162"/>
      <c r="E3" s="162"/>
      <c r="F3" s="162"/>
      <c r="G3" s="51"/>
    </row>
    <row r="4" spans="1:7" ht="36" customHeight="1" x14ac:dyDescent="0.2">
      <c r="A4" s="49" t="s">
        <v>3</v>
      </c>
      <c r="B4" s="162" t="s">
        <v>34</v>
      </c>
      <c r="C4" s="162"/>
      <c r="D4" s="162"/>
      <c r="E4" s="162"/>
      <c r="F4" s="162"/>
      <c r="G4" s="51"/>
    </row>
    <row r="5" spans="1:7" s="15" customFormat="1" ht="35.25" customHeight="1" x14ac:dyDescent="0.25">
      <c r="A5" s="186" t="s">
        <v>26</v>
      </c>
      <c r="B5" s="187"/>
      <c r="C5" s="188"/>
      <c r="D5" s="188"/>
      <c r="E5" s="188"/>
      <c r="F5" s="189"/>
    </row>
    <row r="6" spans="1:7" s="15" customFormat="1" ht="35.25" customHeight="1" x14ac:dyDescent="0.25">
      <c r="A6" s="183" t="s">
        <v>30</v>
      </c>
      <c r="B6" s="184"/>
      <c r="C6" s="184"/>
      <c r="D6" s="184"/>
      <c r="E6" s="184"/>
      <c r="F6" s="185"/>
    </row>
    <row r="7" spans="1:7" s="3" customFormat="1" ht="30.95" customHeight="1" x14ac:dyDescent="0.25">
      <c r="A7" s="180" t="s">
        <v>20</v>
      </c>
      <c r="B7" s="181"/>
      <c r="C7" s="5"/>
      <c r="D7" s="5"/>
      <c r="E7" s="5"/>
      <c r="F7" s="23"/>
    </row>
    <row r="8" spans="1:7" ht="25.5" x14ac:dyDescent="0.2">
      <c r="A8" s="24" t="s">
        <v>0</v>
      </c>
      <c r="B8" s="41" t="s">
        <v>49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s="14" customFormat="1" ht="38.25" x14ac:dyDescent="0.2">
      <c r="A9" s="142">
        <v>43276</v>
      </c>
      <c r="B9" s="143">
        <v>78</v>
      </c>
      <c r="C9" s="13" t="s">
        <v>126</v>
      </c>
      <c r="D9" s="13" t="s">
        <v>142</v>
      </c>
      <c r="E9" s="13"/>
      <c r="F9" s="13" t="s">
        <v>37</v>
      </c>
    </row>
    <row r="10" spans="1:7" x14ac:dyDescent="0.2">
      <c r="A10" s="21"/>
      <c r="F10" s="22"/>
    </row>
    <row r="11" spans="1:7" ht="11.25" customHeight="1" x14ac:dyDescent="0.2">
      <c r="A11" s="21"/>
      <c r="F11" s="22"/>
    </row>
    <row r="12" spans="1:7" hidden="1" x14ac:dyDescent="0.2">
      <c r="A12" s="21"/>
      <c r="F12" s="22"/>
    </row>
    <row r="13" spans="1:7" s="20" customFormat="1" ht="25.5" hidden="1" customHeight="1" x14ac:dyDescent="0.2">
      <c r="A13" s="21"/>
      <c r="B13" s="16"/>
      <c r="C13" s="16"/>
      <c r="D13" s="16"/>
      <c r="E13" s="16"/>
      <c r="F13" s="22"/>
    </row>
    <row r="14" spans="1:7" ht="24.95" customHeight="1" x14ac:dyDescent="0.2">
      <c r="A14" s="64" t="s">
        <v>21</v>
      </c>
      <c r="B14" s="70">
        <f>SUM(B9:B13)</f>
        <v>78</v>
      </c>
      <c r="C14" s="25"/>
      <c r="D14" s="26"/>
      <c r="E14" s="26"/>
      <c r="F14" s="27"/>
    </row>
    <row r="15" spans="1:7" x14ac:dyDescent="0.2">
      <c r="A15" s="72"/>
      <c r="B15" s="29"/>
      <c r="C15" s="29"/>
      <c r="D15" s="29"/>
      <c r="E15" s="29"/>
      <c r="F15" s="30"/>
    </row>
    <row r="16" spans="1:7" x14ac:dyDescent="0.2">
      <c r="A16" s="47"/>
      <c r="B16" s="3"/>
      <c r="C16" s="65"/>
      <c r="F16" s="22"/>
    </row>
    <row r="17" spans="1:6" x14ac:dyDescent="0.2">
      <c r="A17" s="190"/>
      <c r="B17" s="190"/>
      <c r="C17" s="190"/>
      <c r="D17" s="190"/>
      <c r="E17" s="190"/>
      <c r="F17" s="191"/>
    </row>
    <row r="18" spans="1:6" x14ac:dyDescent="0.2">
      <c r="A18" s="157"/>
      <c r="B18" s="157"/>
      <c r="C18" s="157"/>
      <c r="F18" s="22"/>
    </row>
    <row r="19" spans="1:6" x14ac:dyDescent="0.2">
      <c r="A19" s="55"/>
      <c r="B19" s="56"/>
      <c r="C19" s="65"/>
      <c r="D19" s="66"/>
      <c r="E19" s="66"/>
      <c r="F19" s="66"/>
    </row>
    <row r="20" spans="1:6" x14ac:dyDescent="0.2">
      <c r="A20" s="78"/>
      <c r="B20" s="56"/>
      <c r="C20" s="76"/>
      <c r="D20" s="76"/>
      <c r="E20" s="76"/>
      <c r="F20" s="12"/>
    </row>
    <row r="21" spans="1:6" ht="12.75" customHeight="1" x14ac:dyDescent="0.2">
      <c r="A21" s="155"/>
      <c r="B21" s="155"/>
      <c r="C21" s="82"/>
      <c r="D21" s="82"/>
      <c r="E21" s="82"/>
      <c r="F21" s="83"/>
    </row>
    <row r="22" spans="1:6" x14ac:dyDescent="0.2">
      <c r="A22" s="66"/>
      <c r="B22" s="66"/>
      <c r="C22" s="66"/>
      <c r="D22" s="66"/>
      <c r="E22" s="66"/>
      <c r="F22" s="66"/>
    </row>
    <row r="23" spans="1:6" x14ac:dyDescent="0.2">
      <c r="A23" s="66"/>
      <c r="B23" s="66"/>
      <c r="C23" s="66"/>
      <c r="D23" s="66"/>
      <c r="E23" s="66"/>
      <c r="F23" s="66"/>
    </row>
    <row r="24" spans="1:6" x14ac:dyDescent="0.2">
      <c r="A24" s="66"/>
      <c r="B24" s="66"/>
      <c r="C24" s="66"/>
      <c r="D24" s="66"/>
      <c r="E24" s="66"/>
      <c r="F24" s="66"/>
    </row>
    <row r="25" spans="1:6" x14ac:dyDescent="0.2">
      <c r="A25" s="66"/>
      <c r="B25" s="66"/>
      <c r="C25" s="66"/>
      <c r="D25" s="66"/>
      <c r="E25" s="66"/>
      <c r="F25" s="66"/>
    </row>
    <row r="26" spans="1:6" x14ac:dyDescent="0.2">
      <c r="A26" s="66"/>
      <c r="B26" s="66"/>
      <c r="C26" s="66"/>
      <c r="D26" s="66"/>
      <c r="E26" s="66"/>
      <c r="F26" s="66"/>
    </row>
  </sheetData>
  <mergeCells count="10">
    <mergeCell ref="A21:B21"/>
    <mergeCell ref="A7:B7"/>
    <mergeCell ref="A18:C18"/>
    <mergeCell ref="A1:F1"/>
    <mergeCell ref="A6:F6"/>
    <mergeCell ref="B2:F2"/>
    <mergeCell ref="B3:F3"/>
    <mergeCell ref="B4:F4"/>
    <mergeCell ref="A5:F5"/>
    <mergeCell ref="A17:F17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9" zoomScaleNormal="100" workbookViewId="0">
      <selection activeCell="H10" sqref="H10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82" t="s">
        <v>23</v>
      </c>
      <c r="B1" s="182"/>
      <c r="C1" s="182"/>
      <c r="D1" s="182"/>
      <c r="E1" s="182"/>
      <c r="F1" s="74"/>
    </row>
    <row r="2" spans="1:14" ht="36" customHeight="1" x14ac:dyDescent="0.2">
      <c r="A2" s="49" t="s">
        <v>8</v>
      </c>
      <c r="B2" s="161" t="str">
        <f>Travel!B2</f>
        <v>ACC</v>
      </c>
      <c r="C2" s="161"/>
      <c r="D2" s="161"/>
      <c r="E2" s="161"/>
      <c r="F2" s="50"/>
      <c r="G2" s="50"/>
    </row>
    <row r="3" spans="1:14" ht="36" customHeight="1" x14ac:dyDescent="0.2">
      <c r="A3" s="49" t="s">
        <v>9</v>
      </c>
      <c r="B3" s="162" t="str">
        <f>Travel!B3</f>
        <v>Scott Pickering</v>
      </c>
      <c r="C3" s="162"/>
      <c r="D3" s="162"/>
      <c r="E3" s="162"/>
      <c r="F3" s="51"/>
      <c r="G3" s="51"/>
    </row>
    <row r="4" spans="1:14" ht="36" customHeight="1" x14ac:dyDescent="0.2">
      <c r="A4" s="49" t="s">
        <v>3</v>
      </c>
      <c r="B4" s="162" t="str">
        <f>Travel!B4</f>
        <v xml:space="preserve">1 July 2017 to 30 June 2018 </v>
      </c>
      <c r="C4" s="162"/>
      <c r="D4" s="162"/>
      <c r="E4" s="162"/>
      <c r="F4" s="51"/>
      <c r="G4" s="51"/>
    </row>
    <row r="5" spans="1:14" ht="36" customHeight="1" x14ac:dyDescent="0.2">
      <c r="A5" s="201" t="s">
        <v>50</v>
      </c>
      <c r="B5" s="202"/>
      <c r="C5" s="202"/>
      <c r="D5" s="202"/>
      <c r="E5" s="203"/>
    </row>
    <row r="6" spans="1:14" ht="20.100000000000001" customHeight="1" x14ac:dyDescent="0.2">
      <c r="A6" s="199" t="s">
        <v>28</v>
      </c>
      <c r="B6" s="199"/>
      <c r="C6" s="199"/>
      <c r="D6" s="199"/>
      <c r="E6" s="200"/>
      <c r="F6" s="52"/>
      <c r="G6" s="52"/>
    </row>
    <row r="7" spans="1:14" ht="20.25" customHeight="1" x14ac:dyDescent="0.25">
      <c r="A7" s="31" t="s">
        <v>19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51</v>
      </c>
      <c r="C8" s="2" t="s">
        <v>25</v>
      </c>
      <c r="D8" s="2" t="s">
        <v>52</v>
      </c>
      <c r="E8" s="10" t="s">
        <v>31</v>
      </c>
    </row>
    <row r="9" spans="1:14" s="17" customFormat="1" ht="38.25" x14ac:dyDescent="0.2">
      <c r="A9" s="105">
        <v>42933</v>
      </c>
      <c r="B9" s="101" t="s">
        <v>41</v>
      </c>
      <c r="C9" s="101" t="s">
        <v>42</v>
      </c>
      <c r="D9" s="106">
        <v>2250</v>
      </c>
      <c r="E9" s="102" t="s">
        <v>127</v>
      </c>
    </row>
    <row r="10" spans="1:14" s="17" customFormat="1" ht="25.5" x14ac:dyDescent="0.2">
      <c r="A10" s="105">
        <v>42964</v>
      </c>
      <c r="B10" s="112" t="s">
        <v>146</v>
      </c>
      <c r="C10" s="112" t="s">
        <v>59</v>
      </c>
      <c r="D10" s="106">
        <v>80</v>
      </c>
      <c r="E10" s="114"/>
    </row>
    <row r="11" spans="1:14" s="17" customFormat="1" ht="25.5" x14ac:dyDescent="0.2">
      <c r="A11" s="105">
        <v>42970</v>
      </c>
      <c r="B11" s="112" t="s">
        <v>61</v>
      </c>
      <c r="C11" s="112" t="s">
        <v>60</v>
      </c>
      <c r="D11" s="106">
        <v>75</v>
      </c>
      <c r="E11" s="114"/>
      <c r="N11" s="116"/>
    </row>
    <row r="12" spans="1:14" s="17" customFormat="1" ht="25.5" x14ac:dyDescent="0.2">
      <c r="A12" s="105">
        <v>42997</v>
      </c>
      <c r="B12" s="112" t="s">
        <v>64</v>
      </c>
      <c r="C12" s="112" t="s">
        <v>65</v>
      </c>
      <c r="D12" s="106">
        <v>200</v>
      </c>
      <c r="E12" s="114"/>
      <c r="N12" s="116"/>
    </row>
    <row r="13" spans="1:14" s="17" customFormat="1" ht="25.5" x14ac:dyDescent="0.2">
      <c r="A13" s="105">
        <v>43011</v>
      </c>
      <c r="B13" s="112" t="s">
        <v>68</v>
      </c>
      <c r="C13" s="112" t="s">
        <v>67</v>
      </c>
      <c r="D13" s="106">
        <v>150</v>
      </c>
      <c r="E13" s="114"/>
      <c r="N13" s="116"/>
    </row>
    <row r="14" spans="1:14" s="20" customFormat="1" ht="25.5" x14ac:dyDescent="0.2">
      <c r="A14" s="117">
        <v>43087</v>
      </c>
      <c r="B14" s="119" t="s">
        <v>71</v>
      </c>
      <c r="C14" s="119" t="s">
        <v>70</v>
      </c>
      <c r="D14" s="118">
        <v>75</v>
      </c>
      <c r="E14" s="120" t="s">
        <v>145</v>
      </c>
      <c r="N14" s="136"/>
    </row>
    <row r="15" spans="1:14" s="20" customFormat="1" ht="25.5" x14ac:dyDescent="0.2">
      <c r="A15" s="117">
        <v>43123</v>
      </c>
      <c r="B15" s="119" t="s">
        <v>73</v>
      </c>
      <c r="C15" s="119" t="s">
        <v>72</v>
      </c>
      <c r="D15" s="118">
        <v>200</v>
      </c>
      <c r="E15" s="120"/>
      <c r="N15" s="136"/>
    </row>
    <row r="16" spans="1:14" s="20" customFormat="1" x14ac:dyDescent="0.2">
      <c r="A16" s="117">
        <v>43167</v>
      </c>
      <c r="B16" s="119" t="s">
        <v>77</v>
      </c>
      <c r="C16" s="119" t="s">
        <v>76</v>
      </c>
      <c r="D16" s="118">
        <v>280</v>
      </c>
      <c r="E16" s="120"/>
      <c r="N16" s="136"/>
    </row>
    <row r="17" spans="1:14" s="20" customFormat="1" ht="25.5" x14ac:dyDescent="0.2">
      <c r="A17" s="117">
        <v>43172</v>
      </c>
      <c r="B17" s="119" t="s">
        <v>78</v>
      </c>
      <c r="C17" s="119" t="s">
        <v>67</v>
      </c>
      <c r="D17" s="118">
        <v>50</v>
      </c>
      <c r="E17" s="120"/>
      <c r="N17" s="136"/>
    </row>
    <row r="18" spans="1:14" s="20" customFormat="1" ht="25.5" x14ac:dyDescent="0.2">
      <c r="A18" s="117">
        <v>43195</v>
      </c>
      <c r="B18" s="119" t="s">
        <v>144</v>
      </c>
      <c r="C18" s="119" t="s">
        <v>42</v>
      </c>
      <c r="D18" s="118">
        <v>2000</v>
      </c>
      <c r="E18" s="120" t="s">
        <v>143</v>
      </c>
      <c r="N18" s="136"/>
    </row>
    <row r="19" spans="1:14" s="20" customFormat="1" ht="25.5" x14ac:dyDescent="0.2">
      <c r="A19" s="117">
        <v>43219</v>
      </c>
      <c r="B19" s="119" t="s">
        <v>128</v>
      </c>
      <c r="C19" s="119" t="s">
        <v>84</v>
      </c>
      <c r="D19" s="118">
        <v>170</v>
      </c>
      <c r="E19" s="120"/>
      <c r="N19" s="136"/>
    </row>
    <row r="20" spans="1:14" s="20" customFormat="1" ht="25.5" x14ac:dyDescent="0.2">
      <c r="A20" s="117">
        <v>43220</v>
      </c>
      <c r="B20" s="119" t="s">
        <v>129</v>
      </c>
      <c r="C20" s="119" t="s">
        <v>85</v>
      </c>
      <c r="D20" s="118">
        <v>170</v>
      </c>
      <c r="E20" s="120"/>
      <c r="N20" s="136"/>
    </row>
    <row r="21" spans="1:14" s="20" customFormat="1" ht="25.5" x14ac:dyDescent="0.2">
      <c r="A21" s="117">
        <v>43262</v>
      </c>
      <c r="B21" s="119" t="s">
        <v>130</v>
      </c>
      <c r="C21" s="119" t="s">
        <v>86</v>
      </c>
      <c r="D21" s="118">
        <v>50</v>
      </c>
      <c r="E21" s="120"/>
      <c r="N21" s="136"/>
    </row>
    <row r="22" spans="1:14" s="20" customFormat="1" ht="38.25" x14ac:dyDescent="0.2">
      <c r="A22" s="117">
        <v>43265</v>
      </c>
      <c r="B22" s="119" t="s">
        <v>131</v>
      </c>
      <c r="C22" s="119" t="s">
        <v>87</v>
      </c>
      <c r="D22" s="118">
        <v>100</v>
      </c>
      <c r="E22" s="120"/>
      <c r="N22" s="136"/>
    </row>
    <row r="23" spans="1:14" s="17" customFormat="1" x14ac:dyDescent="0.2">
      <c r="A23" s="113"/>
      <c r="B23" s="112"/>
      <c r="C23" s="112"/>
      <c r="D23" s="112"/>
      <c r="E23" s="114"/>
    </row>
    <row r="24" spans="1:14" hidden="1" x14ac:dyDescent="0.2">
      <c r="A24" s="34"/>
      <c r="E24" s="35"/>
    </row>
    <row r="25" spans="1:14" ht="27.95" customHeight="1" x14ac:dyDescent="0.2">
      <c r="A25" s="32" t="s">
        <v>22</v>
      </c>
      <c r="B25" s="79" t="s">
        <v>88</v>
      </c>
      <c r="C25" s="25"/>
      <c r="D25" s="80">
        <f>SUM(D9:D24)</f>
        <v>5850</v>
      </c>
      <c r="E25" s="27"/>
    </row>
    <row r="26" spans="1:14" x14ac:dyDescent="0.2">
      <c r="A26" s="28"/>
      <c r="B26" s="53"/>
      <c r="C26" s="29"/>
      <c r="D26" s="2"/>
      <c r="E26" s="30"/>
    </row>
    <row r="27" spans="1:14" x14ac:dyDescent="0.2">
      <c r="A27" s="84"/>
      <c r="B27" s="85"/>
      <c r="C27" s="85"/>
      <c r="D27" s="85"/>
      <c r="E27" s="86"/>
    </row>
    <row r="28" spans="1:14" x14ac:dyDescent="0.2">
      <c r="A28" s="197"/>
      <c r="B28" s="157"/>
      <c r="C28" s="157"/>
      <c r="D28" s="47"/>
      <c r="E28" s="48"/>
    </row>
    <row r="29" spans="1:14" x14ac:dyDescent="0.2">
      <c r="A29" s="192"/>
      <c r="B29" s="193"/>
      <c r="C29" s="193"/>
      <c r="D29" s="193"/>
      <c r="E29" s="194"/>
    </row>
    <row r="30" spans="1:14" x14ac:dyDescent="0.2">
      <c r="A30" s="17"/>
      <c r="B30" s="36"/>
      <c r="C30" s="36"/>
      <c r="D30" s="36"/>
      <c r="E30" s="36"/>
    </row>
    <row r="31" spans="1:14" ht="26.1" customHeight="1" x14ac:dyDescent="0.2">
      <c r="A31" s="197"/>
      <c r="B31" s="157"/>
      <c r="C31" s="157"/>
      <c r="D31" s="157"/>
      <c r="E31" s="198"/>
    </row>
    <row r="32" spans="1:14" x14ac:dyDescent="0.2">
      <c r="A32" s="55"/>
      <c r="B32" s="47"/>
      <c r="C32" s="47"/>
      <c r="D32" s="47"/>
      <c r="E32" s="48"/>
    </row>
    <row r="33" spans="1:6" x14ac:dyDescent="0.2">
      <c r="A33" s="55"/>
      <c r="B33" s="56"/>
      <c r="C33" s="76"/>
      <c r="D33" s="76"/>
      <c r="E33" s="12"/>
      <c r="F33" s="76"/>
    </row>
    <row r="34" spans="1:6" ht="12.75" customHeight="1" x14ac:dyDescent="0.2">
      <c r="A34" s="195"/>
      <c r="B34" s="196"/>
      <c r="C34" s="81"/>
      <c r="D34" s="81"/>
      <c r="E34" s="83"/>
      <c r="F34" s="81"/>
    </row>
    <row r="35" spans="1:6" x14ac:dyDescent="0.2">
      <c r="A35" s="87"/>
      <c r="B35" s="88"/>
      <c r="C35" s="88"/>
      <c r="D35" s="88"/>
      <c r="E35" s="89"/>
    </row>
  </sheetData>
  <mergeCells count="10">
    <mergeCell ref="A29:E29"/>
    <mergeCell ref="A34:B34"/>
    <mergeCell ref="A1:E1"/>
    <mergeCell ref="A28:C28"/>
    <mergeCell ref="A31:E3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opLeftCell="A19" zoomScaleNormal="100" workbookViewId="0">
      <selection activeCell="A32" sqref="A32:C32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82" t="s">
        <v>23</v>
      </c>
      <c r="B1" s="182"/>
      <c r="C1" s="182"/>
      <c r="D1" s="182"/>
      <c r="E1" s="182"/>
    </row>
    <row r="2" spans="1:5" ht="36" customHeight="1" x14ac:dyDescent="0.2">
      <c r="A2" s="49" t="s">
        <v>8</v>
      </c>
      <c r="B2" s="161" t="str">
        <f>Travel!B2</f>
        <v>ACC</v>
      </c>
      <c r="C2" s="161"/>
      <c r="D2" s="161"/>
      <c r="E2" s="161"/>
    </row>
    <row r="3" spans="1:5" ht="36" customHeight="1" x14ac:dyDescent="0.2">
      <c r="A3" s="49" t="s">
        <v>9</v>
      </c>
      <c r="B3" s="162" t="str">
        <f>Travel!B3</f>
        <v>Scott Pickering</v>
      </c>
      <c r="C3" s="162"/>
      <c r="D3" s="162"/>
      <c r="E3" s="162"/>
    </row>
    <row r="4" spans="1:5" ht="36" customHeight="1" x14ac:dyDescent="0.2">
      <c r="A4" s="49" t="s">
        <v>3</v>
      </c>
      <c r="B4" s="162" t="str">
        <f>Travel!B4</f>
        <v xml:space="preserve">1 July 2017 to 30 June 2018 </v>
      </c>
      <c r="C4" s="162"/>
      <c r="D4" s="162"/>
      <c r="E4" s="162"/>
    </row>
    <row r="5" spans="1:5" ht="36" customHeight="1" x14ac:dyDescent="0.2">
      <c r="A5" s="163" t="s">
        <v>6</v>
      </c>
      <c r="B5" s="209"/>
      <c r="C5" s="188"/>
      <c r="D5" s="188"/>
      <c r="E5" s="189"/>
    </row>
    <row r="6" spans="1:5" ht="36" customHeight="1" x14ac:dyDescent="0.2">
      <c r="A6" s="206" t="s">
        <v>27</v>
      </c>
      <c r="B6" s="207"/>
      <c r="C6" s="207"/>
      <c r="D6" s="207"/>
      <c r="E6" s="208"/>
    </row>
    <row r="7" spans="1:5" ht="36" customHeight="1" x14ac:dyDescent="0.25">
      <c r="A7" s="204" t="s">
        <v>6</v>
      </c>
      <c r="B7" s="205"/>
      <c r="C7" s="5"/>
      <c r="D7" s="5"/>
      <c r="E7" s="23"/>
    </row>
    <row r="8" spans="1:5" ht="25.5" x14ac:dyDescent="0.2">
      <c r="A8" s="24" t="s">
        <v>0</v>
      </c>
      <c r="B8" s="2" t="s">
        <v>49</v>
      </c>
      <c r="C8" s="2" t="s">
        <v>53</v>
      </c>
      <c r="D8" s="2" t="s">
        <v>54</v>
      </c>
      <c r="E8" s="10" t="s">
        <v>2</v>
      </c>
    </row>
    <row r="9" spans="1:5" x14ac:dyDescent="0.2">
      <c r="A9" s="21"/>
      <c r="B9" s="16"/>
      <c r="C9" s="16"/>
      <c r="D9" s="16"/>
      <c r="E9" s="22"/>
    </row>
    <row r="10" spans="1:5" ht="38.25" x14ac:dyDescent="0.2">
      <c r="A10" s="105">
        <v>42941</v>
      </c>
      <c r="B10" s="106">
        <v>30</v>
      </c>
      <c r="C10" s="98" t="s">
        <v>38</v>
      </c>
      <c r="D10" s="98" t="s">
        <v>136</v>
      </c>
      <c r="E10" s="100" t="s">
        <v>37</v>
      </c>
    </row>
    <row r="11" spans="1:5" ht="38.25" x14ac:dyDescent="0.2">
      <c r="A11" s="105">
        <v>42944</v>
      </c>
      <c r="B11" s="106">
        <v>38</v>
      </c>
      <c r="C11" s="98" t="s">
        <v>38</v>
      </c>
      <c r="D11" s="98" t="s">
        <v>137</v>
      </c>
      <c r="E11" s="100" t="s">
        <v>39</v>
      </c>
    </row>
    <row r="12" spans="1:5" x14ac:dyDescent="0.2">
      <c r="A12" s="105"/>
      <c r="B12" s="106"/>
      <c r="C12" s="98"/>
      <c r="D12" s="107"/>
      <c r="E12" s="100"/>
    </row>
    <row r="13" spans="1:5" ht="25.5" x14ac:dyDescent="0.2">
      <c r="A13" s="105">
        <v>42957</v>
      </c>
      <c r="B13" s="106">
        <v>396</v>
      </c>
      <c r="C13" s="16" t="s">
        <v>38</v>
      </c>
      <c r="D13" s="16" t="s">
        <v>62</v>
      </c>
      <c r="E13" s="22" t="s">
        <v>43</v>
      </c>
    </row>
    <row r="14" spans="1:5" s="121" customFormat="1" ht="25.5" x14ac:dyDescent="0.2">
      <c r="A14" s="117">
        <v>42957</v>
      </c>
      <c r="B14" s="118">
        <v>1854</v>
      </c>
      <c r="C14" s="119" t="s">
        <v>132</v>
      </c>
      <c r="D14" s="119" t="s">
        <v>133</v>
      </c>
      <c r="E14" s="120" t="s">
        <v>43</v>
      </c>
    </row>
    <row r="15" spans="1:5" s="121" customFormat="1" x14ac:dyDescent="0.2">
      <c r="A15" s="117"/>
      <c r="B15" s="118"/>
      <c r="C15" s="112"/>
      <c r="D15" s="119"/>
      <c r="E15" s="120"/>
    </row>
    <row r="16" spans="1:5" x14ac:dyDescent="0.2">
      <c r="A16" s="105">
        <v>43022</v>
      </c>
      <c r="B16" s="106">
        <v>16</v>
      </c>
      <c r="C16" s="108" t="s">
        <v>66</v>
      </c>
      <c r="D16" s="108" t="s">
        <v>63</v>
      </c>
      <c r="E16" s="109" t="s">
        <v>39</v>
      </c>
    </row>
    <row r="17" spans="1:5" x14ac:dyDescent="0.2">
      <c r="A17" s="105"/>
      <c r="B17" s="106"/>
      <c r="C17" s="123"/>
      <c r="D17" s="123"/>
      <c r="E17" s="125"/>
    </row>
    <row r="18" spans="1:5" ht="25.5" x14ac:dyDescent="0.2">
      <c r="A18" s="105">
        <v>43130</v>
      </c>
      <c r="B18" s="106">
        <v>104</v>
      </c>
      <c r="C18" s="132" t="s">
        <v>38</v>
      </c>
      <c r="D18" s="132" t="s">
        <v>135</v>
      </c>
      <c r="E18" s="133" t="s">
        <v>37</v>
      </c>
    </row>
    <row r="19" spans="1:5" x14ac:dyDescent="0.2">
      <c r="A19" s="105"/>
      <c r="B19" s="106"/>
      <c r="C19" s="134"/>
      <c r="D19" s="134"/>
      <c r="E19" s="135"/>
    </row>
    <row r="20" spans="1:5" ht="25.5" x14ac:dyDescent="0.2">
      <c r="A20" s="105">
        <v>43139</v>
      </c>
      <c r="B20" s="106">
        <v>2171</v>
      </c>
      <c r="C20" s="132" t="s">
        <v>138</v>
      </c>
      <c r="D20" s="132" t="s">
        <v>75</v>
      </c>
      <c r="E20" s="120" t="s">
        <v>43</v>
      </c>
    </row>
    <row r="21" spans="1:5" x14ac:dyDescent="0.2">
      <c r="A21" s="105"/>
      <c r="B21" s="106"/>
      <c r="C21" s="137"/>
      <c r="D21" s="137"/>
      <c r="E21" s="120"/>
    </row>
    <row r="22" spans="1:5" s="130" customFormat="1" x14ac:dyDescent="0.2">
      <c r="A22" s="128">
        <v>43221</v>
      </c>
      <c r="B22" s="129">
        <v>8200</v>
      </c>
      <c r="C22" s="8" t="s">
        <v>81</v>
      </c>
      <c r="D22" s="8" t="s">
        <v>82</v>
      </c>
      <c r="E22" s="154"/>
    </row>
    <row r="23" spans="1:5" s="130" customFormat="1" ht="25.5" x14ac:dyDescent="0.2">
      <c r="A23" s="128">
        <v>43228</v>
      </c>
      <c r="B23" s="129">
        <v>430</v>
      </c>
      <c r="C23" s="8" t="s">
        <v>80</v>
      </c>
      <c r="D23" s="8" t="s">
        <v>147</v>
      </c>
      <c r="E23" s="154"/>
    </row>
    <row r="24" spans="1:5" x14ac:dyDescent="0.2">
      <c r="A24" s="142"/>
      <c r="B24" s="143"/>
      <c r="C24" s="146"/>
      <c r="E24" s="151"/>
    </row>
    <row r="25" spans="1:5" ht="25.5" x14ac:dyDescent="0.2">
      <c r="A25" s="142"/>
      <c r="B25" s="143">
        <v>1361</v>
      </c>
      <c r="C25" s="148" t="s">
        <v>40</v>
      </c>
      <c r="D25" s="13" t="s">
        <v>141</v>
      </c>
      <c r="E25" s="151"/>
    </row>
    <row r="26" spans="1:5" x14ac:dyDescent="0.2">
      <c r="A26" s="142"/>
      <c r="B26" s="143"/>
      <c r="E26" s="151"/>
    </row>
    <row r="27" spans="1:5" x14ac:dyDescent="0.2">
      <c r="A27" s="21"/>
      <c r="B27" s="16"/>
      <c r="C27" s="16"/>
      <c r="D27" s="16"/>
      <c r="E27" s="151"/>
    </row>
    <row r="28" spans="1:5" ht="14.1" customHeight="1" x14ac:dyDescent="0.2">
      <c r="A28" s="38" t="s">
        <v>14</v>
      </c>
      <c r="B28" s="71">
        <f>SUM(B9:B27)</f>
        <v>14600</v>
      </c>
      <c r="C28" s="18"/>
      <c r="D28" s="19"/>
      <c r="E28" s="37"/>
    </row>
    <row r="29" spans="1:5" ht="14.1" customHeight="1" x14ac:dyDescent="0.2">
      <c r="A29" s="73"/>
      <c r="B29" s="71"/>
      <c r="C29" s="18"/>
      <c r="D29" s="19"/>
      <c r="E29" s="96"/>
    </row>
    <row r="30" spans="1:5" ht="14.1" customHeight="1" x14ac:dyDescent="0.2">
      <c r="A30" s="90"/>
      <c r="B30" s="60"/>
      <c r="C30" s="91"/>
      <c r="D30" s="91"/>
      <c r="E30" s="92"/>
    </row>
    <row r="31" spans="1:5" x14ac:dyDescent="0.2">
      <c r="A31" s="46"/>
      <c r="B31" s="75"/>
      <c r="C31" s="75"/>
      <c r="D31" s="75"/>
      <c r="E31" s="77"/>
    </row>
    <row r="32" spans="1:5" x14ac:dyDescent="0.2">
      <c r="A32" s="197"/>
      <c r="B32" s="157"/>
      <c r="C32" s="157"/>
      <c r="D32" s="75"/>
      <c r="E32" s="77"/>
    </row>
    <row r="33" spans="1:6" ht="14.1" customHeight="1" x14ac:dyDescent="0.2">
      <c r="A33" s="57"/>
      <c r="B33" s="58"/>
      <c r="C33" s="75"/>
      <c r="D33" s="75"/>
      <c r="E33" s="77"/>
    </row>
    <row r="34" spans="1:6" x14ac:dyDescent="0.2">
      <c r="A34" s="55"/>
      <c r="B34" s="56"/>
      <c r="C34" s="76"/>
      <c r="D34" s="75"/>
      <c r="E34" s="77"/>
    </row>
    <row r="35" spans="1:6" ht="12.6" customHeight="1" x14ac:dyDescent="0.2">
      <c r="A35" s="192"/>
      <c r="B35" s="193"/>
      <c r="C35" s="193"/>
      <c r="D35" s="193"/>
      <c r="E35" s="194"/>
      <c r="F35" s="17"/>
    </row>
    <row r="36" spans="1:6" x14ac:dyDescent="0.2">
      <c r="A36" s="55"/>
      <c r="B36" s="56"/>
      <c r="C36" s="76"/>
      <c r="D36" s="76"/>
      <c r="E36" s="12"/>
      <c r="F36" s="76"/>
    </row>
    <row r="37" spans="1:6" ht="12.75" customHeight="1" x14ac:dyDescent="0.2">
      <c r="A37" s="195"/>
      <c r="B37" s="196"/>
      <c r="C37" s="81"/>
      <c r="D37" s="81"/>
      <c r="E37" s="83"/>
      <c r="F37" s="81"/>
    </row>
    <row r="38" spans="1:6" x14ac:dyDescent="0.2">
      <c r="A38" s="93"/>
      <c r="B38" s="61"/>
      <c r="C38" s="94"/>
      <c r="D38" s="94"/>
      <c r="E38" s="95"/>
      <c r="F38" s="17"/>
    </row>
    <row r="39" spans="1:6" x14ac:dyDescent="0.2">
      <c r="A39" s="21"/>
      <c r="B39" s="16"/>
      <c r="C39" s="16"/>
      <c r="D39" s="16"/>
      <c r="E39" s="54"/>
      <c r="F39" s="17"/>
    </row>
    <row r="40" spans="1:6" x14ac:dyDescent="0.2">
      <c r="A40" s="21"/>
      <c r="B40" s="16"/>
      <c r="C40" s="16"/>
      <c r="D40" s="16"/>
      <c r="E40" s="54"/>
      <c r="F40" s="17"/>
    </row>
    <row r="41" spans="1:6" x14ac:dyDescent="0.2">
      <c r="A41" s="21"/>
      <c r="B41" s="16"/>
      <c r="C41" s="16"/>
      <c r="D41" s="16"/>
      <c r="E41" s="54"/>
      <c r="F41" s="17"/>
    </row>
    <row r="42" spans="1:6" x14ac:dyDescent="0.2">
      <c r="A42" s="21"/>
      <c r="B42" s="16"/>
      <c r="C42" s="16"/>
      <c r="D42" s="16"/>
      <c r="E42" s="54"/>
      <c r="F42" s="17"/>
    </row>
    <row r="43" spans="1:6" x14ac:dyDescent="0.2">
      <c r="A43" s="54"/>
      <c r="B43" s="54"/>
      <c r="C43" s="54"/>
      <c r="D43" s="54"/>
      <c r="E43" s="54"/>
    </row>
    <row r="44" spans="1:6" x14ac:dyDescent="0.2">
      <c r="A44" s="54"/>
      <c r="B44" s="54"/>
      <c r="C44" s="54"/>
      <c r="D44" s="54"/>
      <c r="E44" s="54"/>
    </row>
  </sheetData>
  <mergeCells count="10">
    <mergeCell ref="A37:B37"/>
    <mergeCell ref="A35:E35"/>
    <mergeCell ref="A1:E1"/>
    <mergeCell ref="A32:C32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2018-07-24T21:15:07Z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